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8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<sst xmlns="http://schemas.openxmlformats.org/spreadsheetml/2006/main" count="98" uniqueCount="43">
  <si>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</si>
  <si>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</si>
  <si>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</si>
  <si>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</si>
  <si>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</si>
  <si>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</si>
  <si>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</si>
  <si>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</si>
  <si>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</si>
  <si>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Задолж-сть на 31.12.2018 г</t>
  </si>
  <si>
    <t>Дата заключения договора</t>
  </si>
  <si>
    <t>Улица</t>
  </si>
  <si>
    <t>Дом</t>
  </si>
  <si>
    <t>Циолковского</t>
  </si>
  <si>
    <t>30\1</t>
  </si>
  <si>
    <t>01.09.2012 г.</t>
  </si>
  <si>
    <t>ИТОГО ПО ДОМУ</t>
  </si>
  <si>
    <t>август 2018г.</t>
  </si>
  <si>
    <t>Вид работ</t>
  </si>
  <si>
    <t>Место проведения работ</t>
  </si>
  <si>
    <t xml:space="preserve">Установка адресной таблички на жилом доме </t>
  </si>
  <si>
    <t>Циолковского 30/1</t>
  </si>
  <si>
    <t xml:space="preserve">Ремонт электроосвещения (смена лампы )жилого дома </t>
  </si>
  <si>
    <t>Сентябрь 2018г</t>
  </si>
  <si>
    <t>Смена трубопровода ф 108,76 мм</t>
  </si>
  <si>
    <t>Циолковского ,30/1</t>
  </si>
  <si>
    <t xml:space="preserve">Смена задвижки ф 50 мм </t>
  </si>
  <si>
    <t>узел учета</t>
  </si>
  <si>
    <t>октябрь 2018г.</t>
  </si>
  <si>
    <t xml:space="preserve">проверка технического состояния вентиляционных каналов и дымоходных каналов </t>
  </si>
  <si>
    <t>кв.3,4,6,7,13,14,15,16,17,20,21,22,24,25,27,28,29,30,32,33,36,37,38,39,43,45,50,51,53,54,55,56,60,61,65,66,67,71,72,73,75</t>
  </si>
  <si>
    <t>декабрь 2018г.</t>
  </si>
  <si>
    <t xml:space="preserve">устройство мусорных контейнеров (металлический 6 шт по 0,75 м 3 ) на территории двора жилого дома </t>
  </si>
  <si>
    <t>Август 2018г</t>
  </si>
  <si>
    <t>Т/о УУТЭ ЦО и ГВС</t>
  </si>
  <si>
    <t>Дезинсекция подвальных помещений</t>
  </si>
  <si>
    <t>сентябрь 2018г.</t>
  </si>
  <si>
    <t xml:space="preserve">Планово-проедупредительный  ремонт </t>
  </si>
  <si>
    <t xml:space="preserve">Ликвидация воздушных пробок в стояках </t>
  </si>
  <si>
    <t>кв.21,17,24,27,30,33,37,40,43,46</t>
  </si>
  <si>
    <t>ноябрь 2018г.</t>
  </si>
  <si>
    <t>кв.1,4,7,13,10,34,38,41,44,2,5,8,11,14</t>
  </si>
  <si>
    <t xml:space="preserve">обходы и осмотры подвала и инженерных комуникаций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</si>
</sst>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12" fillId="37" borderId="10" xfId="0" applyNumberFormat="1" applyFont="1" applyFill="1" applyBorder="1" applyAlignment="1">
      <alignment horizontal="center" wrapText="1"/>
    </xf>
    <xf numFmtId="49" fontId="12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513">
          <cell r="E3513">
            <v>0</v>
          </cell>
          <cell r="F3513">
            <v>0</v>
          </cell>
          <cell r="G3513">
            <v>70249.55</v>
          </cell>
          <cell r="H3513">
            <v>56784.920000000006</v>
          </cell>
          <cell r="I3513">
            <v>117042.7</v>
          </cell>
          <cell r="J3513">
            <v>-60257.77999999999</v>
          </cell>
          <cell r="K3513">
            <v>13464.629999999997</v>
          </cell>
        </row>
        <row r="3514"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</row>
        <row r="3515"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</row>
        <row r="3516"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</row>
        <row r="3517"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</row>
        <row r="3518"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</row>
        <row r="3520">
          <cell r="E3520">
            <v>0</v>
          </cell>
          <cell r="F3520">
            <v>0</v>
          </cell>
          <cell r="G3520">
            <v>33127.44</v>
          </cell>
          <cell r="H3520">
            <v>26777.94</v>
          </cell>
          <cell r="I3520">
            <v>19689.86</v>
          </cell>
          <cell r="J3520">
            <v>7088.079999999998</v>
          </cell>
          <cell r="K3520">
            <v>6349.500000000004</v>
          </cell>
        </row>
        <row r="3521">
          <cell r="E3521">
            <v>0</v>
          </cell>
          <cell r="F3521">
            <v>0</v>
          </cell>
          <cell r="G3521">
            <v>30992.399999999998</v>
          </cell>
          <cell r="H3521">
            <v>25052.12</v>
          </cell>
          <cell r="I3521">
            <v>6198.48</v>
          </cell>
          <cell r="J3521">
            <v>18853.64</v>
          </cell>
          <cell r="K3521">
            <v>5940.279999999999</v>
          </cell>
        </row>
        <row r="3522">
          <cell r="E3522">
            <v>0</v>
          </cell>
          <cell r="F3522">
            <v>0</v>
          </cell>
          <cell r="G3522">
            <v>10330.8</v>
          </cell>
          <cell r="H3522">
            <v>8350.71</v>
          </cell>
          <cell r="I3522">
            <v>0</v>
          </cell>
          <cell r="J3522">
            <v>8350.71</v>
          </cell>
          <cell r="K3522">
            <v>1980.0900000000001</v>
          </cell>
        </row>
        <row r="3523">
          <cell r="E3523">
            <v>0</v>
          </cell>
          <cell r="F3523">
            <v>0</v>
          </cell>
          <cell r="G3523">
            <v>8264.63</v>
          </cell>
          <cell r="H3523">
            <v>6680.57</v>
          </cell>
          <cell r="I3523">
            <v>6884.6</v>
          </cell>
          <cell r="J3523">
            <v>-204.03000000000065</v>
          </cell>
          <cell r="K3523">
            <v>1584.0599999999995</v>
          </cell>
        </row>
        <row r="3524">
          <cell r="E3524">
            <v>0</v>
          </cell>
          <cell r="F3524">
            <v>0</v>
          </cell>
          <cell r="G3524">
            <v>1756.24</v>
          </cell>
          <cell r="H3524">
            <v>1419.62</v>
          </cell>
          <cell r="I3524">
            <v>3911.04</v>
          </cell>
          <cell r="J3524">
            <v>-2491.42</v>
          </cell>
          <cell r="K3524">
            <v>336.6200000000001</v>
          </cell>
        </row>
        <row r="3525">
          <cell r="E3525">
            <v>0</v>
          </cell>
          <cell r="F3525">
            <v>0</v>
          </cell>
          <cell r="G3525">
            <v>51.65</v>
          </cell>
          <cell r="H3525">
            <v>41.75</v>
          </cell>
          <cell r="I3525">
            <v>0</v>
          </cell>
          <cell r="J3525">
            <v>41.75</v>
          </cell>
          <cell r="K3525">
            <v>9.899999999999999</v>
          </cell>
        </row>
        <row r="3526">
          <cell r="E3526">
            <v>0</v>
          </cell>
          <cell r="F3526">
            <v>0</v>
          </cell>
          <cell r="G3526">
            <v>16357.1</v>
          </cell>
          <cell r="H3526">
            <v>13221.96</v>
          </cell>
          <cell r="I3526">
            <v>3271.42</v>
          </cell>
          <cell r="J3526">
            <v>9950.539999999999</v>
          </cell>
          <cell r="K3526">
            <v>3135.1400000000012</v>
          </cell>
        </row>
        <row r="3527">
          <cell r="E3527">
            <v>0</v>
          </cell>
          <cell r="F3527">
            <v>0</v>
          </cell>
          <cell r="G3527">
            <v>6026.3</v>
          </cell>
          <cell r="H3527">
            <v>4871.25</v>
          </cell>
          <cell r="I3527">
            <v>12712.564980000003</v>
          </cell>
          <cell r="J3527">
            <v>-7841.314980000003</v>
          </cell>
          <cell r="K3527">
            <v>1155.0500000000002</v>
          </cell>
        </row>
        <row r="3528">
          <cell r="E3528">
            <v>0</v>
          </cell>
          <cell r="F3528">
            <v>0</v>
          </cell>
          <cell r="G3528">
            <v>1566.83</v>
          </cell>
          <cell r="H3528">
            <v>1266.51</v>
          </cell>
          <cell r="I3528">
            <v>0</v>
          </cell>
          <cell r="J3528">
            <v>1266.51</v>
          </cell>
          <cell r="K3528">
            <v>300.31999999999994</v>
          </cell>
        </row>
        <row r="3530">
          <cell r="E3530">
            <v>0</v>
          </cell>
          <cell r="F3530">
            <v>0</v>
          </cell>
          <cell r="G3530">
            <v>34436</v>
          </cell>
          <cell r="H3530">
            <v>27835.68</v>
          </cell>
          <cell r="I3530">
            <v>34436</v>
          </cell>
          <cell r="J3530">
            <v>-6600.32</v>
          </cell>
          <cell r="K3530">
            <v>6600.32</v>
          </cell>
        </row>
        <row r="3531">
          <cell r="E3531">
            <v>0</v>
          </cell>
          <cell r="F3531">
            <v>0</v>
          </cell>
          <cell r="G3531">
            <v>68682.57999999999</v>
          </cell>
          <cell r="H3531">
            <v>61635.07000000001</v>
          </cell>
          <cell r="I3531">
            <v>68682.57999999999</v>
          </cell>
          <cell r="J3531">
            <v>-7047.50999999998</v>
          </cell>
          <cell r="K3531">
            <v>7047.50999999998</v>
          </cell>
        </row>
        <row r="3532"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</row>
        <row r="3533">
          <cell r="E3533">
            <v>0</v>
          </cell>
          <cell r="F3533">
            <v>0</v>
          </cell>
          <cell r="G3533">
            <v>1808.8</v>
          </cell>
          <cell r="H3533">
            <v>1462.09</v>
          </cell>
          <cell r="I3533">
            <v>1808.8</v>
          </cell>
          <cell r="J3533">
            <v>-346.71000000000004</v>
          </cell>
          <cell r="K3533">
            <v>346.71000000000004</v>
          </cell>
        </row>
        <row r="3534">
          <cell r="E3534">
            <v>0</v>
          </cell>
          <cell r="F3534">
            <v>0</v>
          </cell>
          <cell r="G3534">
            <v>17522.83</v>
          </cell>
          <cell r="H3534">
            <v>14345.72</v>
          </cell>
          <cell r="I3534">
            <v>17522.83</v>
          </cell>
          <cell r="J3534">
            <v>-3177.1100000000024</v>
          </cell>
          <cell r="K3534">
            <v>3177.1100000000024</v>
          </cell>
        </row>
        <row r="3535">
          <cell r="E3535">
            <v>0</v>
          </cell>
          <cell r="F3535">
            <v>0</v>
          </cell>
          <cell r="G3535">
            <v>3112.86</v>
          </cell>
          <cell r="H3535">
            <v>2274.19</v>
          </cell>
          <cell r="I3535">
            <v>3112.86</v>
          </cell>
          <cell r="J3535">
            <v>-838.6700000000001</v>
          </cell>
          <cell r="K3535">
            <v>838.6700000000001</v>
          </cell>
        </row>
        <row r="3536">
          <cell r="E3536">
            <v>0</v>
          </cell>
          <cell r="F3536">
            <v>0</v>
          </cell>
          <cell r="G3536">
            <v>1085.28</v>
          </cell>
          <cell r="H3536">
            <v>792.63</v>
          </cell>
          <cell r="I3536">
            <v>1085.28</v>
          </cell>
          <cell r="J3536">
            <v>-292.65</v>
          </cell>
          <cell r="K3536">
            <v>292.65</v>
          </cell>
        </row>
        <row r="3537">
          <cell r="E3537">
            <v>0</v>
          </cell>
          <cell r="F3537">
            <v>0</v>
          </cell>
          <cell r="G3537">
            <v>3099.35</v>
          </cell>
          <cell r="H3537">
            <v>2505.32</v>
          </cell>
          <cell r="I3537">
            <v>3099.35</v>
          </cell>
          <cell r="J3537">
            <v>-594.0299999999997</v>
          </cell>
          <cell r="K3537">
            <v>594.0299999999997</v>
          </cell>
        </row>
        <row r="3538">
          <cell r="E3538">
            <v>0</v>
          </cell>
          <cell r="F3538">
            <v>0</v>
          </cell>
          <cell r="G3538">
            <v>53203.850000000006</v>
          </cell>
          <cell r="H3538">
            <v>43006.34</v>
          </cell>
          <cell r="I3538">
            <v>53203.850000000006</v>
          </cell>
          <cell r="J3538">
            <v>-10197.51000000001</v>
          </cell>
          <cell r="K3538">
            <v>10197.51000000001</v>
          </cell>
        </row>
        <row r="3539">
          <cell r="E3539">
            <v>0</v>
          </cell>
          <cell r="F3539">
            <v>0</v>
          </cell>
          <cell r="G3539">
            <v>35296.8</v>
          </cell>
          <cell r="H3539">
            <v>28531.48</v>
          </cell>
          <cell r="I3539">
            <v>35296.8</v>
          </cell>
          <cell r="J3539">
            <v>-6765.320000000003</v>
          </cell>
          <cell r="K3539">
            <v>6765.320000000003</v>
          </cell>
        </row>
        <row r="3540">
          <cell r="E3540">
            <v>0</v>
          </cell>
          <cell r="F3540">
            <v>0</v>
          </cell>
          <cell r="G3540">
            <v>40118.1</v>
          </cell>
          <cell r="H3540">
            <v>32428.760000000002</v>
          </cell>
          <cell r="I3540">
            <v>40118.1</v>
          </cell>
          <cell r="J3540">
            <v>-7689.3399999999965</v>
          </cell>
          <cell r="K3540">
            <v>7689.3399999999965</v>
          </cell>
        </row>
        <row r="3541">
          <cell r="E3541">
            <v>0</v>
          </cell>
          <cell r="F3541">
            <v>0</v>
          </cell>
          <cell r="G3541">
            <v>18079.65</v>
          </cell>
          <cell r="H3541">
            <v>14614.34</v>
          </cell>
          <cell r="I3541">
            <v>18079.65</v>
          </cell>
          <cell r="J3541">
            <v>-3465.3100000000013</v>
          </cell>
          <cell r="K3541">
            <v>3465.3100000000013</v>
          </cell>
        </row>
        <row r="3542"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95" zoomScaleNormal="95" zoomScalePageLayoutView="0" workbookViewId="0" topLeftCell="A4">
      <selection activeCell="A35" sqref="A6:IV35"/>
    </sheetView>
  </sheetViews>
  <sheetFormatPr defaultColWidth="11.57421875" defaultRowHeight="12.75"/>
  <cols>
    <col min="1" max="1" width="4.421875" style="0" customWidth="1"/>
    <col min="2" max="2" width="24.8515625" style="0" customWidth="1"/>
    <col min="3" max="3" width="7.140625" style="0" customWidth="1"/>
    <col min="4" max="4" width="17.28125" style="0" customWidth="1"/>
    <col min="5" max="5" width="18.140625" style="0" customWidth="1"/>
    <col min="6" max="6" width="24.140625" style="0" customWidth="1"/>
    <col min="7" max="7" width="18.8515625" style="0" customWidth="1"/>
    <col min="8" max="8" width="24.421875" style="0" customWidth="1"/>
    <col min="9" max="9" width="19.00390625" style="0" customWidth="1"/>
    <col min="10" max="10" width="19.421875" style="0" customWidth="1"/>
    <col min="11" max="11" width="17.8515625" style="0" customWidth="1"/>
  </cols>
  <sheetData>
    <row r="1" spans="1:11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30.75" customHeight="1">
      <c r="A3" s="31" t="s">
        <v>1</v>
      </c>
      <c r="B3" s="32" t="s">
        <v>2</v>
      </c>
      <c r="C3" s="32"/>
      <c r="D3" s="33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3" t="s">
        <v>8</v>
      </c>
      <c r="J3" s="33" t="s">
        <v>9</v>
      </c>
      <c r="K3" s="33" t="s">
        <v>10</v>
      </c>
    </row>
    <row r="4" spans="1:11" ht="29.25" customHeight="1">
      <c r="A4" s="31"/>
      <c r="B4" s="5" t="s">
        <v>11</v>
      </c>
      <c r="C4" s="5" t="s">
        <v>12</v>
      </c>
      <c r="D4" s="33"/>
      <c r="E4" s="33"/>
      <c r="F4" s="34"/>
      <c r="G4" s="34"/>
      <c r="H4" s="34"/>
      <c r="I4" s="34"/>
      <c r="J4" s="34"/>
      <c r="K4" s="33"/>
    </row>
    <row r="5" spans="1:11" ht="15.75">
      <c r="A5" s="6">
        <v>24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2</v>
      </c>
      <c r="B6" s="10"/>
      <c r="C6" s="10"/>
      <c r="D6" s="11">
        <f>'[1]Лицевые счета домов свод'!E3513</f>
        <v>0</v>
      </c>
      <c r="E6" s="11">
        <f>'[1]Лицевые счета домов свод'!F3513</f>
        <v>0</v>
      </c>
      <c r="F6" s="11">
        <f>'[1]Лицевые счета домов свод'!G3513</f>
        <v>70249.55</v>
      </c>
      <c r="G6" s="11">
        <f>'[1]Лицевые счета домов свод'!H3513</f>
        <v>56784.920000000006</v>
      </c>
      <c r="H6" s="11">
        <f>'[1]Лицевые счета домов свод'!I3513</f>
        <v>117042.7</v>
      </c>
      <c r="I6" s="11">
        <f>'[1]Лицевые счета домов свод'!J3513</f>
        <v>-60257.77999999999</v>
      </c>
      <c r="J6" s="11">
        <f>'[1]Лицевые счета домов свод'!K3513</f>
        <v>13464.629999999997</v>
      </c>
      <c r="K6" s="12"/>
    </row>
    <row r="7" spans="1:11" ht="15" hidden="1">
      <c r="A7" s="10"/>
      <c r="B7" s="10"/>
      <c r="C7" s="10"/>
      <c r="D7" s="11">
        <f>'[1]Лицевые счета домов свод'!E3514</f>
        <v>0</v>
      </c>
      <c r="E7" s="11">
        <f>'[1]Лицевые счета домов свод'!F3514</f>
        <v>0</v>
      </c>
      <c r="F7" s="11">
        <f>'[1]Лицевые счета домов свод'!G3514</f>
        <v>0</v>
      </c>
      <c r="G7" s="11">
        <f>'[1]Лицевые счета домов свод'!H3514</f>
        <v>0</v>
      </c>
      <c r="H7" s="11">
        <f>'[1]Лицевые счета домов свод'!I3514</f>
        <v>0</v>
      </c>
      <c r="I7" s="11">
        <f>'[1]Лицевые счета домов свод'!J3514</f>
        <v>0</v>
      </c>
      <c r="J7" s="11">
        <f>'[1]Лицевые счета домов свод'!K3514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свод'!E3515</f>
        <v>0</v>
      </c>
      <c r="E8" s="11">
        <f>'[1]Лицевые счета домов свод'!F3515</f>
        <v>0</v>
      </c>
      <c r="F8" s="11">
        <f>'[1]Лицевые счета домов свод'!G3515</f>
        <v>0</v>
      </c>
      <c r="G8" s="11">
        <f>'[1]Лицевые счета домов свод'!H3515</f>
        <v>0</v>
      </c>
      <c r="H8" s="11">
        <f>'[1]Лицевые счета домов свод'!I3515</f>
        <v>0</v>
      </c>
      <c r="I8" s="11">
        <f>'[1]Лицевые счета домов свод'!J3515</f>
        <v>0</v>
      </c>
      <c r="J8" s="11">
        <f>'[1]Лицевые счета домов свод'!K3515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свод'!E3516</f>
        <v>0</v>
      </c>
      <c r="E9" s="11">
        <f>'[1]Лицевые счета домов свод'!F3516</f>
        <v>0</v>
      </c>
      <c r="F9" s="11">
        <f>'[1]Лицевые счета домов свод'!G3516</f>
        <v>0</v>
      </c>
      <c r="G9" s="11">
        <f>'[1]Лицевые счета домов свод'!H3516</f>
        <v>0</v>
      </c>
      <c r="H9" s="11">
        <f>'[1]Лицевые счета домов свод'!I3516</f>
        <v>0</v>
      </c>
      <c r="I9" s="11">
        <f>'[1]Лицевые счета домов свод'!J3516</f>
        <v>0</v>
      </c>
      <c r="J9" s="11">
        <f>'[1]Лицевые счета домов свод'!K3516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свод'!E3517</f>
        <v>0</v>
      </c>
      <c r="E10" s="11">
        <f>'[1]Лицевые счета домов свод'!F3517</f>
        <v>0</v>
      </c>
      <c r="F10" s="11">
        <f>'[1]Лицевые счета домов свод'!G3517</f>
        <v>0</v>
      </c>
      <c r="G10" s="11">
        <f>'[1]Лицевые счета домов свод'!H3517</f>
        <v>0</v>
      </c>
      <c r="H10" s="11">
        <f>'[1]Лицевые счета домов свод'!I3517</f>
        <v>0</v>
      </c>
      <c r="I10" s="11">
        <f>'[1]Лицевые счета домов свод'!J3517</f>
        <v>0</v>
      </c>
      <c r="J10" s="11">
        <f>'[1]Лицевые счета домов свод'!K3517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свод'!E3518</f>
        <v>0</v>
      </c>
      <c r="E11" s="11">
        <f>'[1]Лицевые счета домов свод'!F3518</f>
        <v>0</v>
      </c>
      <c r="F11" s="11">
        <f>'[1]Лицевые счета домов свод'!G3518</f>
        <v>0</v>
      </c>
      <c r="G11" s="11">
        <f>'[1]Лицевые счета домов свод'!H3518</f>
        <v>0</v>
      </c>
      <c r="H11" s="11">
        <f>'[1]Лицевые счета домов свод'!I3518</f>
        <v>0</v>
      </c>
      <c r="I11" s="11">
        <f>'[1]Лицевые счета домов свод'!J3518</f>
        <v>0</v>
      </c>
      <c r="J11" s="11">
        <f>'[1]Лицевые счета домов свод'!K3518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0</v>
      </c>
      <c r="E12" s="4">
        <f t="shared" si="0"/>
        <v>0</v>
      </c>
      <c r="F12" s="4">
        <f t="shared" si="0"/>
        <v>70249.55</v>
      </c>
      <c r="G12" s="4">
        <f t="shared" si="0"/>
        <v>56784.920000000006</v>
      </c>
      <c r="H12" s="4">
        <f t="shared" si="0"/>
        <v>117042.7</v>
      </c>
      <c r="I12" s="4">
        <f t="shared" si="0"/>
        <v>-60257.77999999999</v>
      </c>
      <c r="J12" s="4">
        <f t="shared" si="0"/>
        <v>13464.629999999997</v>
      </c>
      <c r="K12" s="13"/>
    </row>
    <row r="13" spans="1:11" ht="32.25" customHeight="1" hidden="1">
      <c r="A13" s="10"/>
      <c r="B13" s="10"/>
      <c r="C13" s="10"/>
      <c r="D13" s="11">
        <f>'[1]Лицевые счета домов свод'!E3520</f>
        <v>0</v>
      </c>
      <c r="E13" s="11">
        <f>'[1]Лицевые счета домов свод'!F3520</f>
        <v>0</v>
      </c>
      <c r="F13" s="11">
        <f>'[1]Лицевые счета домов свод'!G3520</f>
        <v>33127.44</v>
      </c>
      <c r="G13" s="11">
        <f>'[1]Лицевые счета домов свод'!H3520</f>
        <v>26777.94</v>
      </c>
      <c r="H13" s="11">
        <f>'[1]Лицевые счета домов свод'!I3520</f>
        <v>19689.86</v>
      </c>
      <c r="I13" s="11">
        <f>'[1]Лицевые счета домов свод'!J3520</f>
        <v>7088.079999999998</v>
      </c>
      <c r="J13" s="11">
        <f>'[1]Лицевые счета домов свод'!K3520</f>
        <v>6349.500000000004</v>
      </c>
      <c r="K13" s="12"/>
    </row>
    <row r="14" spans="1:11" ht="27" customHeight="1" hidden="1">
      <c r="A14" s="10"/>
      <c r="B14" s="10"/>
      <c r="C14" s="10"/>
      <c r="D14" s="11">
        <f>'[1]Лицевые счета домов свод'!E3521</f>
        <v>0</v>
      </c>
      <c r="E14" s="11">
        <f>'[1]Лицевые счета домов свод'!F3521</f>
        <v>0</v>
      </c>
      <c r="F14" s="11">
        <f>'[1]Лицевые счета домов свод'!G3521</f>
        <v>30992.399999999998</v>
      </c>
      <c r="G14" s="11">
        <f>'[1]Лицевые счета домов свод'!H3521</f>
        <v>25052.12</v>
      </c>
      <c r="H14" s="11">
        <f>'[1]Лицевые счета домов свод'!I3521</f>
        <v>6198.48</v>
      </c>
      <c r="I14" s="11">
        <f>'[1]Лицевые счета домов свод'!J3521</f>
        <v>18853.64</v>
      </c>
      <c r="J14" s="11">
        <f>'[1]Лицевые счета домов свод'!K3521</f>
        <v>5940.279999999999</v>
      </c>
      <c r="K14" s="12"/>
    </row>
    <row r="15" spans="1:11" ht="27.75" customHeight="1" hidden="1">
      <c r="A15" s="10"/>
      <c r="B15" s="10"/>
      <c r="C15" s="10"/>
      <c r="D15" s="11">
        <f>'[1]Лицевые счета домов свод'!E3522</f>
        <v>0</v>
      </c>
      <c r="E15" s="11">
        <f>'[1]Лицевые счета домов свод'!F3522</f>
        <v>0</v>
      </c>
      <c r="F15" s="11">
        <f>'[1]Лицевые счета домов свод'!G3522</f>
        <v>10330.8</v>
      </c>
      <c r="G15" s="11">
        <f>'[1]Лицевые счета домов свод'!H3522</f>
        <v>8350.71</v>
      </c>
      <c r="H15" s="11">
        <f>'[1]Лицевые счета домов свод'!I3522</f>
        <v>0</v>
      </c>
      <c r="I15" s="11">
        <f>'[1]Лицевые счета домов свод'!J3522</f>
        <v>8350.71</v>
      </c>
      <c r="J15" s="11">
        <f>'[1]Лицевые счета домов свод'!K3522</f>
        <v>1980.0900000000001</v>
      </c>
      <c r="K15" s="12"/>
    </row>
    <row r="16" spans="1:11" ht="27.75" customHeight="1" hidden="1">
      <c r="A16" s="10"/>
      <c r="B16" s="10"/>
      <c r="C16" s="10"/>
      <c r="D16" s="11">
        <f>'[1]Лицевые счета домов свод'!E3523</f>
        <v>0</v>
      </c>
      <c r="E16" s="11">
        <f>'[1]Лицевые счета домов свод'!F3523</f>
        <v>0</v>
      </c>
      <c r="F16" s="11">
        <f>'[1]Лицевые счета домов свод'!G3523</f>
        <v>8264.63</v>
      </c>
      <c r="G16" s="11">
        <f>'[1]Лицевые счета домов свод'!H3523</f>
        <v>6680.57</v>
      </c>
      <c r="H16" s="11">
        <f>'[1]Лицевые счета домов свод'!I3523</f>
        <v>6884.6</v>
      </c>
      <c r="I16" s="11">
        <f>'[1]Лицевые счета домов свод'!J3523</f>
        <v>-204.03000000000065</v>
      </c>
      <c r="J16" s="11">
        <f>'[1]Лицевые счета домов свод'!K3523</f>
        <v>1584.0599999999995</v>
      </c>
      <c r="K16" s="12"/>
    </row>
    <row r="17" spans="1:11" ht="15" hidden="1">
      <c r="A17" s="10"/>
      <c r="B17" s="10"/>
      <c r="C17" s="10"/>
      <c r="D17" s="11">
        <f>'[1]Лицевые счета домов свод'!E3524</f>
        <v>0</v>
      </c>
      <c r="E17" s="11">
        <f>'[1]Лицевые счета домов свод'!F3524</f>
        <v>0</v>
      </c>
      <c r="F17" s="11">
        <f>'[1]Лицевые счета домов свод'!G3524</f>
        <v>1756.24</v>
      </c>
      <c r="G17" s="11">
        <f>'[1]Лицевые счета домов свод'!H3524</f>
        <v>1419.62</v>
      </c>
      <c r="H17" s="11">
        <f>'[1]Лицевые счета домов свод'!I3524</f>
        <v>3911.04</v>
      </c>
      <c r="I17" s="11">
        <f>'[1]Лицевые счета домов свод'!J3524</f>
        <v>-2491.42</v>
      </c>
      <c r="J17" s="11">
        <f>'[1]Лицевые счета домов свод'!K3524</f>
        <v>336.6200000000001</v>
      </c>
      <c r="K17" s="12"/>
    </row>
    <row r="18" spans="1:11" ht="32.25" customHeight="1" hidden="1">
      <c r="A18" s="10"/>
      <c r="B18" s="10"/>
      <c r="C18" s="10"/>
      <c r="D18" s="11">
        <f>'[1]Лицевые счета домов свод'!E3525</f>
        <v>0</v>
      </c>
      <c r="E18" s="11">
        <f>'[1]Лицевые счета домов свод'!F3525</f>
        <v>0</v>
      </c>
      <c r="F18" s="11">
        <f>'[1]Лицевые счета домов свод'!G3525</f>
        <v>51.65</v>
      </c>
      <c r="G18" s="11">
        <f>'[1]Лицевые счета домов свод'!H3525</f>
        <v>41.75</v>
      </c>
      <c r="H18" s="11">
        <f>'[1]Лицевые счета домов свод'!I3525</f>
        <v>0</v>
      </c>
      <c r="I18" s="11">
        <f>'[1]Лицевые счета домов свод'!J3525</f>
        <v>41.75</v>
      </c>
      <c r="J18" s="11">
        <f>'[1]Лицевые счета домов свод'!K3525</f>
        <v>9.899999999999999</v>
      </c>
      <c r="K18" s="12"/>
    </row>
    <row r="19" spans="1:11" ht="48" customHeight="1" hidden="1">
      <c r="A19" s="10"/>
      <c r="B19" s="10"/>
      <c r="C19" s="10"/>
      <c r="D19" s="11">
        <f>'[1]Лицевые счета домов свод'!E3526</f>
        <v>0</v>
      </c>
      <c r="E19" s="11">
        <f>'[1]Лицевые счета домов свод'!F3526</f>
        <v>0</v>
      </c>
      <c r="F19" s="11">
        <f>'[1]Лицевые счета домов свод'!G3526</f>
        <v>16357.1</v>
      </c>
      <c r="G19" s="11">
        <f>'[1]Лицевые счета домов свод'!H3526</f>
        <v>13221.96</v>
      </c>
      <c r="H19" s="11">
        <f>'[1]Лицевые счета домов свод'!I3526</f>
        <v>3271.42</v>
      </c>
      <c r="I19" s="11">
        <f>'[1]Лицевые счета домов свод'!J3526</f>
        <v>9950.539999999999</v>
      </c>
      <c r="J19" s="11">
        <f>'[1]Лицевые счета домов свод'!K3526</f>
        <v>3135.1400000000012</v>
      </c>
      <c r="K19" s="12"/>
    </row>
    <row r="20" spans="1:11" ht="18" customHeight="1" hidden="1">
      <c r="A20" s="10"/>
      <c r="B20" s="10"/>
      <c r="C20" s="10"/>
      <c r="D20" s="11">
        <f>'[1]Лицевые счета домов свод'!E3527</f>
        <v>0</v>
      </c>
      <c r="E20" s="11">
        <f>'[1]Лицевые счета домов свод'!F3527</f>
        <v>0</v>
      </c>
      <c r="F20" s="11">
        <f>'[1]Лицевые счета домов свод'!G3527</f>
        <v>6026.3</v>
      </c>
      <c r="G20" s="11">
        <f>'[1]Лицевые счета домов свод'!H3527</f>
        <v>4871.25</v>
      </c>
      <c r="H20" s="11">
        <f>'[1]Лицевые счета домов свод'!I3527</f>
        <v>12712.564980000003</v>
      </c>
      <c r="I20" s="11">
        <f>'[1]Лицевые счета домов свод'!J3527</f>
        <v>-7841.314980000003</v>
      </c>
      <c r="J20" s="11">
        <f>'[1]Лицевые счета домов свод'!K3527</f>
        <v>1155.0500000000002</v>
      </c>
      <c r="K20" s="12"/>
    </row>
    <row r="21" spans="1:11" ht="31.5" customHeight="1" hidden="1">
      <c r="A21" s="10"/>
      <c r="B21" s="10"/>
      <c r="C21" s="10"/>
      <c r="D21" s="11">
        <f>'[1]Лицевые счета домов свод'!E3528</f>
        <v>0</v>
      </c>
      <c r="E21" s="11">
        <f>'[1]Лицевые счета домов свод'!F3528</f>
        <v>0</v>
      </c>
      <c r="F21" s="11">
        <f>'[1]Лицевые счета домов свод'!G3528</f>
        <v>1566.83</v>
      </c>
      <c r="G21" s="11">
        <f>'[1]Лицевые счета домов свод'!H3528</f>
        <v>1266.51</v>
      </c>
      <c r="H21" s="11">
        <f>'[1]Лицевые счета домов свод'!I3528</f>
        <v>0</v>
      </c>
      <c r="I21" s="11">
        <f>'[1]Лицевые счета домов свод'!J3528</f>
        <v>1266.51</v>
      </c>
      <c r="J21" s="11">
        <f>'[1]Лицевые счета домов свод'!K3528</f>
        <v>300.31999999999994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0</v>
      </c>
      <c r="E22" s="4">
        <f t="shared" si="1"/>
        <v>0</v>
      </c>
      <c r="F22" s="4">
        <f t="shared" si="1"/>
        <v>108473.39000000001</v>
      </c>
      <c r="G22" s="4">
        <f t="shared" si="1"/>
        <v>87682.42999999998</v>
      </c>
      <c r="H22" s="14">
        <f t="shared" si="1"/>
        <v>52667.964980000004</v>
      </c>
      <c r="I22" s="14">
        <f t="shared" si="1"/>
        <v>35014.465019999996</v>
      </c>
      <c r="J22" s="4">
        <f t="shared" si="1"/>
        <v>20790.960000000003</v>
      </c>
      <c r="K22" s="13"/>
    </row>
    <row r="23" spans="1:11" ht="15" hidden="1">
      <c r="A23" s="10"/>
      <c r="B23" s="10"/>
      <c r="C23" s="10"/>
      <c r="D23" s="11">
        <f>'[1]Лицевые счета домов свод'!E3530</f>
        <v>0</v>
      </c>
      <c r="E23" s="11">
        <f>'[1]Лицевые счета домов свод'!F3530</f>
        <v>0</v>
      </c>
      <c r="F23" s="11">
        <f>'[1]Лицевые счета домов свод'!G3530</f>
        <v>34436</v>
      </c>
      <c r="G23" s="11">
        <f>'[1]Лицевые счета домов свод'!H3530</f>
        <v>27835.68</v>
      </c>
      <c r="H23" s="11">
        <f>'[1]Лицевые счета домов свод'!I3530</f>
        <v>34436</v>
      </c>
      <c r="I23" s="11">
        <f>'[1]Лицевые счета домов свод'!J3530</f>
        <v>-6600.32</v>
      </c>
      <c r="J23" s="11">
        <f>'[1]Лицевые счета домов свод'!K3530</f>
        <v>6600.32</v>
      </c>
      <c r="K23" s="12"/>
    </row>
    <row r="24" spans="1:11" ht="15" hidden="1">
      <c r="A24" s="10"/>
      <c r="B24" s="10"/>
      <c r="C24" s="10"/>
      <c r="D24" s="11">
        <f>'[1]Лицевые счета домов свод'!E3531</f>
        <v>0</v>
      </c>
      <c r="E24" s="11">
        <f>'[1]Лицевые счета домов свод'!F3531</f>
        <v>0</v>
      </c>
      <c r="F24" s="11">
        <f>'[1]Лицевые счета домов свод'!G3531</f>
        <v>68682.57999999999</v>
      </c>
      <c r="G24" s="11">
        <f>'[1]Лицевые счета домов свод'!H3531</f>
        <v>61635.07000000001</v>
      </c>
      <c r="H24" s="11">
        <f>'[1]Лицевые счета домов свод'!I3531</f>
        <v>68682.57999999999</v>
      </c>
      <c r="I24" s="11">
        <f>'[1]Лицевые счета домов свод'!J3531</f>
        <v>-7047.50999999998</v>
      </c>
      <c r="J24" s="11">
        <f>'[1]Лицевые счета домов свод'!K3531</f>
        <v>7047.50999999998</v>
      </c>
      <c r="K24" s="12"/>
    </row>
    <row r="25" spans="1:11" ht="15" hidden="1">
      <c r="A25" s="10"/>
      <c r="B25" s="10"/>
      <c r="C25" s="10"/>
      <c r="D25" s="11">
        <f>'[1]Лицевые счета домов свод'!E3532</f>
        <v>0</v>
      </c>
      <c r="E25" s="11">
        <f>'[1]Лицевые счета домов свод'!F3532</f>
        <v>0</v>
      </c>
      <c r="F25" s="11">
        <f>'[1]Лицевые счета домов свод'!G3532</f>
        <v>0</v>
      </c>
      <c r="G25" s="11">
        <f>'[1]Лицевые счета домов свод'!H3532</f>
        <v>0</v>
      </c>
      <c r="H25" s="11">
        <f>'[1]Лицевые счета домов свод'!I3532</f>
        <v>0</v>
      </c>
      <c r="I25" s="11">
        <f>'[1]Лицевые счета домов свод'!J3532</f>
        <v>0</v>
      </c>
      <c r="J25" s="11">
        <f>'[1]Лицевые счета домов свод'!K3532</f>
        <v>0</v>
      </c>
      <c r="K25" s="12"/>
    </row>
    <row r="26" spans="1:11" ht="15" hidden="1">
      <c r="A26" s="10"/>
      <c r="B26" s="10"/>
      <c r="C26" s="10"/>
      <c r="D26" s="11">
        <f>'[1]Лицевые счета домов свод'!E3533</f>
        <v>0</v>
      </c>
      <c r="E26" s="11">
        <f>'[1]Лицевые счета домов свод'!F3533</f>
        <v>0</v>
      </c>
      <c r="F26" s="11">
        <f>'[1]Лицевые счета домов свод'!G3533</f>
        <v>1808.8</v>
      </c>
      <c r="G26" s="11">
        <f>'[1]Лицевые счета домов свод'!H3533</f>
        <v>1462.09</v>
      </c>
      <c r="H26" s="11">
        <f>'[1]Лицевые счета домов свод'!I3533</f>
        <v>1808.8</v>
      </c>
      <c r="I26" s="11">
        <f>'[1]Лицевые счета домов свод'!J3533</f>
        <v>-346.71000000000004</v>
      </c>
      <c r="J26" s="11">
        <f>'[1]Лицевые счета домов свод'!K3533</f>
        <v>346.71000000000004</v>
      </c>
      <c r="K26" s="12"/>
    </row>
    <row r="27" spans="1:11" ht="15" hidden="1">
      <c r="A27" s="10"/>
      <c r="B27" s="10"/>
      <c r="C27" s="10"/>
      <c r="D27" s="11">
        <f>'[1]Лицевые счета домов свод'!E3534</f>
        <v>0</v>
      </c>
      <c r="E27" s="11">
        <f>'[1]Лицевые счета домов свод'!F3534</f>
        <v>0</v>
      </c>
      <c r="F27" s="11">
        <f>'[1]Лицевые счета домов свод'!G3534</f>
        <v>17522.83</v>
      </c>
      <c r="G27" s="11">
        <f>'[1]Лицевые счета домов свод'!H3534</f>
        <v>14345.72</v>
      </c>
      <c r="H27" s="11">
        <f>'[1]Лицевые счета домов свод'!I3534</f>
        <v>17522.83</v>
      </c>
      <c r="I27" s="11">
        <f>'[1]Лицевые счета домов свод'!J3534</f>
        <v>-3177.1100000000024</v>
      </c>
      <c r="J27" s="11">
        <f>'[1]Лицевые счета домов свод'!K3534</f>
        <v>3177.1100000000024</v>
      </c>
      <c r="K27" s="12"/>
    </row>
    <row r="28" spans="1:11" ht="15" hidden="1">
      <c r="A28" s="10"/>
      <c r="B28" s="10"/>
      <c r="C28" s="10"/>
      <c r="D28" s="11">
        <f>'[1]Лицевые счета домов свод'!E3535</f>
        <v>0</v>
      </c>
      <c r="E28" s="11">
        <f>'[1]Лицевые счета домов свод'!F3535</f>
        <v>0</v>
      </c>
      <c r="F28" s="11">
        <f>'[1]Лицевые счета домов свод'!G3535</f>
        <v>3112.86</v>
      </c>
      <c r="G28" s="11">
        <f>'[1]Лицевые счета домов свод'!H3535</f>
        <v>2274.19</v>
      </c>
      <c r="H28" s="11">
        <f>'[1]Лицевые счета домов свод'!I3535</f>
        <v>3112.86</v>
      </c>
      <c r="I28" s="11">
        <f>'[1]Лицевые счета домов свод'!J3535</f>
        <v>-838.6700000000001</v>
      </c>
      <c r="J28" s="11">
        <f>'[1]Лицевые счета домов свод'!K3535</f>
        <v>838.6700000000001</v>
      </c>
      <c r="K28" s="12"/>
    </row>
    <row r="29" spans="1:11" ht="15" hidden="1">
      <c r="A29" s="10"/>
      <c r="B29" s="10"/>
      <c r="C29" s="10"/>
      <c r="D29" s="11">
        <f>'[1]Лицевые счета домов свод'!E3536</f>
        <v>0</v>
      </c>
      <c r="E29" s="11">
        <f>'[1]Лицевые счета домов свод'!F3536</f>
        <v>0</v>
      </c>
      <c r="F29" s="11">
        <f>'[1]Лицевые счета домов свод'!G3536</f>
        <v>1085.28</v>
      </c>
      <c r="G29" s="11">
        <f>'[1]Лицевые счета домов свод'!H3536</f>
        <v>792.63</v>
      </c>
      <c r="H29" s="11">
        <f>'[1]Лицевые счета домов свод'!I3536</f>
        <v>1085.28</v>
      </c>
      <c r="I29" s="11">
        <f>'[1]Лицевые счета домов свод'!J3536</f>
        <v>-292.65</v>
      </c>
      <c r="J29" s="11">
        <f>'[1]Лицевые счета домов свод'!K3536</f>
        <v>292.65</v>
      </c>
      <c r="K29" s="12"/>
    </row>
    <row r="30" spans="1:11" ht="15" hidden="1">
      <c r="A30" s="10"/>
      <c r="B30" s="10"/>
      <c r="C30" s="10"/>
      <c r="D30" s="11">
        <f>'[1]Лицевые счета домов свод'!E3537</f>
        <v>0</v>
      </c>
      <c r="E30" s="11">
        <f>'[1]Лицевые счета домов свод'!F3537</f>
        <v>0</v>
      </c>
      <c r="F30" s="11">
        <f>'[1]Лицевые счета домов свод'!G3537</f>
        <v>3099.35</v>
      </c>
      <c r="G30" s="11">
        <f>'[1]Лицевые счета домов свод'!H3537</f>
        <v>2505.32</v>
      </c>
      <c r="H30" s="11">
        <f>'[1]Лицевые счета домов свод'!I3537</f>
        <v>3099.35</v>
      </c>
      <c r="I30" s="11">
        <f>'[1]Лицевые счета домов свод'!J3537</f>
        <v>-594.0299999999997</v>
      </c>
      <c r="J30" s="11">
        <f>'[1]Лицевые счета домов свод'!K3537</f>
        <v>594.0299999999997</v>
      </c>
      <c r="K30" s="12"/>
    </row>
    <row r="31" spans="1:11" ht="15" hidden="1">
      <c r="A31" s="10"/>
      <c r="B31" s="10"/>
      <c r="C31" s="10"/>
      <c r="D31" s="11">
        <f>'[1]Лицевые счета домов свод'!E3538</f>
        <v>0</v>
      </c>
      <c r="E31" s="11">
        <f>'[1]Лицевые счета домов свод'!F3538</f>
        <v>0</v>
      </c>
      <c r="F31" s="11">
        <f>'[1]Лицевые счета домов свод'!G3538</f>
        <v>53203.850000000006</v>
      </c>
      <c r="G31" s="11">
        <f>'[1]Лицевые счета домов свод'!H3538</f>
        <v>43006.34</v>
      </c>
      <c r="H31" s="11">
        <f>'[1]Лицевые счета домов свод'!I3538</f>
        <v>53203.850000000006</v>
      </c>
      <c r="I31" s="11">
        <f>'[1]Лицевые счета домов свод'!J3538</f>
        <v>-10197.51000000001</v>
      </c>
      <c r="J31" s="11">
        <f>'[1]Лицевые счета домов свод'!K3538</f>
        <v>10197.51000000001</v>
      </c>
      <c r="K31" s="12"/>
    </row>
    <row r="32" spans="1:11" ht="15" hidden="1">
      <c r="A32" s="10"/>
      <c r="B32" s="10"/>
      <c r="C32" s="10"/>
      <c r="D32" s="11">
        <f>'[1]Лицевые счета домов свод'!E3539</f>
        <v>0</v>
      </c>
      <c r="E32" s="11">
        <f>'[1]Лицевые счета домов свод'!F3539</f>
        <v>0</v>
      </c>
      <c r="F32" s="11">
        <f>'[1]Лицевые счета домов свод'!G3539</f>
        <v>35296.8</v>
      </c>
      <c r="G32" s="11">
        <f>'[1]Лицевые счета домов свод'!H3539</f>
        <v>28531.48</v>
      </c>
      <c r="H32" s="11">
        <f>'[1]Лицевые счета домов свод'!I3539</f>
        <v>35296.8</v>
      </c>
      <c r="I32" s="11">
        <f>'[1]Лицевые счета домов свод'!J3539</f>
        <v>-6765.320000000003</v>
      </c>
      <c r="J32" s="11">
        <f>'[1]Лицевые счета домов свод'!K3539</f>
        <v>6765.320000000003</v>
      </c>
      <c r="K32" s="12"/>
    </row>
    <row r="33" spans="1:11" ht="15" hidden="1">
      <c r="A33" s="10"/>
      <c r="B33" s="10"/>
      <c r="C33" s="10"/>
      <c r="D33" s="11">
        <f>'[1]Лицевые счета домов свод'!E3540</f>
        <v>0</v>
      </c>
      <c r="E33" s="11">
        <f>'[1]Лицевые счета домов свод'!F3540</f>
        <v>0</v>
      </c>
      <c r="F33" s="11">
        <f>'[1]Лицевые счета домов свод'!G3540</f>
        <v>40118.1</v>
      </c>
      <c r="G33" s="11">
        <f>'[1]Лицевые счета домов свод'!H3540</f>
        <v>32428.760000000002</v>
      </c>
      <c r="H33" s="11">
        <f>'[1]Лицевые счета домов свод'!I3540</f>
        <v>40118.1</v>
      </c>
      <c r="I33" s="11">
        <f>'[1]Лицевые счета домов свод'!J3540</f>
        <v>-7689.3399999999965</v>
      </c>
      <c r="J33" s="11">
        <f>'[1]Лицевые счета домов свод'!K3540</f>
        <v>7689.3399999999965</v>
      </c>
      <c r="K33" s="12"/>
    </row>
    <row r="34" spans="1:11" ht="15" hidden="1">
      <c r="A34" s="10"/>
      <c r="B34" s="10"/>
      <c r="C34" s="10"/>
      <c r="D34" s="11">
        <f>'[1]Лицевые счета домов свод'!E3541</f>
        <v>0</v>
      </c>
      <c r="E34" s="11">
        <f>'[1]Лицевые счета домов свод'!F3541</f>
        <v>0</v>
      </c>
      <c r="F34" s="11">
        <f>'[1]Лицевые счета домов свод'!G3541</f>
        <v>18079.65</v>
      </c>
      <c r="G34" s="11">
        <f>'[1]Лицевые счета домов свод'!H3541</f>
        <v>14614.34</v>
      </c>
      <c r="H34" s="11">
        <f>'[1]Лицевые счета домов свод'!I3541</f>
        <v>18079.65</v>
      </c>
      <c r="I34" s="11">
        <f>'[1]Лицевые счета домов свод'!J3541</f>
        <v>-3465.3100000000013</v>
      </c>
      <c r="J34" s="11">
        <f>'[1]Лицевые счета домов свод'!K3541</f>
        <v>3465.3100000000013</v>
      </c>
      <c r="K34" s="12"/>
    </row>
    <row r="35" spans="1:11" ht="15" hidden="1">
      <c r="A35" s="10"/>
      <c r="B35" s="10"/>
      <c r="C35" s="10"/>
      <c r="D35" s="11">
        <f>'[1]Лицевые счета домов свод'!E3542</f>
        <v>0</v>
      </c>
      <c r="E35" s="11">
        <f>'[1]Лицевые счета домов свод'!F3542</f>
        <v>0</v>
      </c>
      <c r="F35" s="11">
        <f>'[1]Лицевые счета домов свод'!G3542</f>
        <v>0</v>
      </c>
      <c r="G35" s="11">
        <f>'[1]Лицевые счета домов свод'!H3542</f>
        <v>0</v>
      </c>
      <c r="H35" s="11">
        <f>'[1]Лицевые счета домов свод'!I3542</f>
        <v>0</v>
      </c>
      <c r="I35" s="11">
        <f>'[1]Лицевые счета домов свод'!J3542</f>
        <v>0</v>
      </c>
      <c r="J35" s="11">
        <f>'[1]Лицевые счета домов свод'!K3542</f>
        <v>0</v>
      </c>
      <c r="K35" s="12"/>
    </row>
    <row r="36" spans="1:11" ht="15.75" customHeight="1">
      <c r="A36" s="6"/>
      <c r="B36" s="35" t="s">
        <v>16</v>
      </c>
      <c r="C36" s="35"/>
      <c r="D36" s="15">
        <f aca="true" t="shared" si="2" ref="D36:J36">SUM(D23:D35)+D12+D22</f>
        <v>0</v>
      </c>
      <c r="E36" s="15">
        <f t="shared" si="2"/>
        <v>0</v>
      </c>
      <c r="F36" s="15">
        <f t="shared" si="2"/>
        <v>455169.04</v>
      </c>
      <c r="G36" s="15">
        <f t="shared" si="2"/>
        <v>373898.97000000003</v>
      </c>
      <c r="H36" s="16">
        <f t="shared" si="2"/>
        <v>446156.76498</v>
      </c>
      <c r="I36" s="16">
        <f t="shared" si="2"/>
        <v>-72257.79497999998</v>
      </c>
      <c r="J36" s="16">
        <f t="shared" si="2"/>
        <v>81270.06999999998</v>
      </c>
      <c r="K36" s="17"/>
    </row>
  </sheetData>
  <sheetProtection password="CC47" sheet="1" objects="1" scenarios="1" selectLockedCells="1" selectUnlockedCells="1"/>
  <mergeCells count="12">
    <mergeCell ref="K3:K4"/>
    <mergeCell ref="B36:C36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95" zoomScaleNormal="95" zoomScalePageLayoutView="0" workbookViewId="0" topLeftCell="A1">
      <selection activeCell="F7" sqref="A6:IV35"/>
    </sheetView>
  </sheetViews>
  <sheetFormatPr defaultColWidth="11.57421875" defaultRowHeight="12.75"/>
  <cols>
    <col min="1" max="1" width="10.00390625" style="0" customWidth="1"/>
    <col min="2" max="2" width="48.57421875" style="0" customWidth="1"/>
    <col min="3" max="3" width="32.57421875" style="0" customWidth="1"/>
    <col min="4" max="4" width="42.421875" style="0" customWidth="1"/>
  </cols>
  <sheetData>
    <row r="1" spans="1:4" ht="39.75" customHeight="1">
      <c r="A1" s="36" t="s">
        <v>17</v>
      </c>
      <c r="B1" s="36"/>
      <c r="C1" s="36"/>
      <c r="D1" s="36"/>
    </row>
    <row r="2" spans="1:4" ht="39.75" customHeight="1">
      <c r="A2" s="18" t="s">
        <v>1</v>
      </c>
      <c r="B2" s="19" t="s">
        <v>18</v>
      </c>
      <c r="C2" s="19" t="s">
        <v>2</v>
      </c>
      <c r="D2" s="19" t="s">
        <v>19</v>
      </c>
    </row>
    <row r="3" spans="1:4" ht="39.75" customHeight="1">
      <c r="A3" s="20">
        <v>1</v>
      </c>
      <c r="B3" s="21" t="s">
        <v>20</v>
      </c>
      <c r="C3" s="22" t="s">
        <v>21</v>
      </c>
      <c r="D3" s="21"/>
    </row>
    <row r="4" spans="1:4" ht="39.75" customHeight="1">
      <c r="A4" s="20">
        <v>2</v>
      </c>
      <c r="B4" s="21" t="s">
        <v>22</v>
      </c>
      <c r="C4" s="22" t="s">
        <v>21</v>
      </c>
      <c r="D4" s="21"/>
    </row>
    <row r="5" spans="1:4" ht="39.75" customHeight="1">
      <c r="A5" s="36" t="s">
        <v>23</v>
      </c>
      <c r="B5" s="36"/>
      <c r="C5" s="36"/>
      <c r="D5" s="36"/>
    </row>
    <row r="6" spans="1:4" ht="39.75" customHeight="1">
      <c r="A6" s="18" t="s">
        <v>1</v>
      </c>
      <c r="B6" s="19" t="s">
        <v>18</v>
      </c>
      <c r="C6" s="19" t="s">
        <v>2</v>
      </c>
      <c r="D6" s="19" t="s">
        <v>19</v>
      </c>
    </row>
    <row r="7" spans="1:4" ht="39.75" customHeight="1">
      <c r="A7" s="20">
        <v>1</v>
      </c>
      <c r="B7" s="23" t="s">
        <v>24</v>
      </c>
      <c r="C7" s="20" t="s">
        <v>25</v>
      </c>
      <c r="D7" s="22"/>
    </row>
    <row r="8" spans="1:4" ht="39.75" customHeight="1">
      <c r="A8" s="20">
        <v>2</v>
      </c>
      <c r="B8" s="23" t="s">
        <v>26</v>
      </c>
      <c r="C8" s="24" t="s">
        <v>25</v>
      </c>
      <c r="D8" s="24" t="s">
        <v>27</v>
      </c>
    </row>
    <row r="9" spans="1:4" ht="39.75" customHeight="1">
      <c r="A9" s="37" t="s">
        <v>28</v>
      </c>
      <c r="B9" s="37"/>
      <c r="C9" s="37"/>
      <c r="D9" s="37"/>
    </row>
    <row r="10" spans="1:4" ht="39.75" customHeight="1">
      <c r="A10" s="18" t="s">
        <v>1</v>
      </c>
      <c r="B10" s="19" t="s">
        <v>18</v>
      </c>
      <c r="C10" s="19" t="s">
        <v>2</v>
      </c>
      <c r="D10" s="19" t="s">
        <v>19</v>
      </c>
    </row>
    <row r="11" spans="1:4" ht="57.75" customHeight="1">
      <c r="A11" s="20">
        <v>1</v>
      </c>
      <c r="B11" s="22" t="s">
        <v>29</v>
      </c>
      <c r="C11" s="22" t="s">
        <v>21</v>
      </c>
      <c r="D11" s="22" t="s">
        <v>30</v>
      </c>
    </row>
    <row r="12" spans="1:4" ht="39.75" customHeight="1">
      <c r="A12" s="37" t="s">
        <v>31</v>
      </c>
      <c r="B12" s="37"/>
      <c r="C12" s="37"/>
      <c r="D12" s="37"/>
    </row>
    <row r="13" spans="1:4" ht="39.75" customHeight="1">
      <c r="A13" s="18" t="s">
        <v>1</v>
      </c>
      <c r="B13" s="19" t="s">
        <v>18</v>
      </c>
      <c r="C13" s="19" t="s">
        <v>2</v>
      </c>
      <c r="D13" s="19" t="s">
        <v>19</v>
      </c>
    </row>
    <row r="14" spans="1:4" ht="39.75" customHeight="1">
      <c r="A14" s="20">
        <v>1</v>
      </c>
      <c r="B14" s="22" t="s">
        <v>32</v>
      </c>
      <c r="C14" s="22" t="s">
        <v>25</v>
      </c>
      <c r="D14" s="22"/>
    </row>
  </sheetData>
  <sheetProtection selectLockedCells="1" selectUnlockedCells="1"/>
  <mergeCells count="4">
    <mergeCell ref="A1:D1"/>
    <mergeCell ref="A5:D5"/>
    <mergeCell ref="A9:D9"/>
    <mergeCell ref="A12:D1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="95" zoomScaleNormal="95" zoomScalePageLayoutView="0" workbookViewId="0" topLeftCell="A1">
      <selection activeCell="G7" sqref="A6:IV35"/>
    </sheetView>
  </sheetViews>
  <sheetFormatPr defaultColWidth="11.57421875" defaultRowHeight="12.75"/>
  <cols>
    <col min="1" max="1" width="10.00390625" style="25" customWidth="1"/>
    <col min="2" max="2" width="44.7109375" style="26" customWidth="1"/>
    <col min="3" max="3" width="25.140625" style="25" customWidth="1"/>
    <col min="4" max="4" width="40.7109375" style="25" customWidth="1"/>
    <col min="5" max="255" width="11.57421875" style="25" customWidth="1"/>
  </cols>
  <sheetData>
    <row r="1" spans="1:4" ht="39.75" customHeight="1">
      <c r="A1" s="38" t="s">
        <v>33</v>
      </c>
      <c r="B1" s="38"/>
      <c r="C1" s="38"/>
      <c r="D1" s="38"/>
    </row>
    <row r="2" spans="1:4" ht="39.75" customHeight="1">
      <c r="A2" s="27" t="s">
        <v>1</v>
      </c>
      <c r="B2" s="27" t="s">
        <v>18</v>
      </c>
      <c r="C2" s="27" t="s">
        <v>2</v>
      </c>
      <c r="D2" s="27" t="s">
        <v>19</v>
      </c>
    </row>
    <row r="3" spans="1:4" ht="39.75" customHeight="1">
      <c r="A3" s="28">
        <v>1</v>
      </c>
      <c r="B3" s="28" t="s">
        <v>34</v>
      </c>
      <c r="C3" s="22" t="s">
        <v>21</v>
      </c>
      <c r="D3" s="28"/>
    </row>
    <row r="4" spans="1:4" ht="39.75" customHeight="1">
      <c r="A4" s="28">
        <v>2</v>
      </c>
      <c r="B4" s="28" t="s">
        <v>35</v>
      </c>
      <c r="C4" s="22" t="s">
        <v>21</v>
      </c>
      <c r="D4" s="21"/>
    </row>
    <row r="5" spans="1:4" ht="39.75" customHeight="1">
      <c r="A5" s="38" t="s">
        <v>36</v>
      </c>
      <c r="B5" s="38"/>
      <c r="C5" s="38"/>
      <c r="D5" s="38"/>
    </row>
    <row r="6" spans="1:4" ht="39.75" customHeight="1">
      <c r="A6" s="27" t="s">
        <v>1</v>
      </c>
      <c r="B6" s="27" t="s">
        <v>18</v>
      </c>
      <c r="C6" s="27" t="s">
        <v>2</v>
      </c>
      <c r="D6" s="27" t="s">
        <v>19</v>
      </c>
    </row>
    <row r="7" spans="1:4" ht="39.75" customHeight="1">
      <c r="A7" s="28">
        <v>1</v>
      </c>
      <c r="B7" s="28" t="s">
        <v>34</v>
      </c>
      <c r="C7" s="22" t="s">
        <v>21</v>
      </c>
      <c r="D7" s="28"/>
    </row>
    <row r="8" spans="1:4" ht="39.75" customHeight="1">
      <c r="A8" s="39" t="s">
        <v>28</v>
      </c>
      <c r="B8" s="39"/>
      <c r="C8" s="39"/>
      <c r="D8" s="39"/>
    </row>
    <row r="9" spans="1:4" ht="39.75" customHeight="1">
      <c r="A9" s="27" t="s">
        <v>1</v>
      </c>
      <c r="B9" s="27" t="s">
        <v>18</v>
      </c>
      <c r="C9" s="27" t="s">
        <v>2</v>
      </c>
      <c r="D9" s="27" t="s">
        <v>19</v>
      </c>
    </row>
    <row r="10" spans="1:4" ht="39.75" customHeight="1">
      <c r="A10" s="28">
        <v>1</v>
      </c>
      <c r="B10" s="22" t="s">
        <v>37</v>
      </c>
      <c r="C10" s="22" t="s">
        <v>21</v>
      </c>
      <c r="D10" s="22"/>
    </row>
    <row r="11" spans="1:4" ht="39.75" customHeight="1">
      <c r="A11" s="28">
        <v>2</v>
      </c>
      <c r="B11" s="28" t="s">
        <v>34</v>
      </c>
      <c r="C11" s="22" t="s">
        <v>21</v>
      </c>
      <c r="D11" s="28"/>
    </row>
    <row r="12" spans="1:4" ht="39.75" customHeight="1">
      <c r="A12" s="28">
        <v>3</v>
      </c>
      <c r="B12" s="29" t="s">
        <v>38</v>
      </c>
      <c r="C12" s="22" t="s">
        <v>21</v>
      </c>
      <c r="D12" s="24" t="s">
        <v>39</v>
      </c>
    </row>
    <row r="13" spans="1:4" ht="39.75" customHeight="1">
      <c r="A13" s="39" t="s">
        <v>40</v>
      </c>
      <c r="B13" s="39"/>
      <c r="C13" s="39"/>
      <c r="D13" s="39"/>
    </row>
    <row r="14" spans="1:4" ht="39.75" customHeight="1">
      <c r="A14" s="27" t="s">
        <v>1</v>
      </c>
      <c r="B14" s="27" t="s">
        <v>18</v>
      </c>
      <c r="C14" s="27" t="s">
        <v>2</v>
      </c>
      <c r="D14" s="27" t="s">
        <v>19</v>
      </c>
    </row>
    <row r="15" spans="1:4" ht="39.75" customHeight="1">
      <c r="A15" s="28">
        <v>1</v>
      </c>
      <c r="B15" s="29" t="s">
        <v>38</v>
      </c>
      <c r="C15" s="22" t="s">
        <v>21</v>
      </c>
      <c r="D15" s="29" t="s">
        <v>41</v>
      </c>
    </row>
    <row r="16" spans="1:4" ht="39.75" customHeight="1">
      <c r="A16" s="28">
        <v>2</v>
      </c>
      <c r="B16" s="28" t="s">
        <v>34</v>
      </c>
      <c r="C16" s="22" t="s">
        <v>21</v>
      </c>
      <c r="D16" s="28"/>
    </row>
    <row r="17" spans="1:4" ht="39.75" customHeight="1">
      <c r="A17" s="39" t="s">
        <v>31</v>
      </c>
      <c r="B17" s="39"/>
      <c r="C17" s="39"/>
      <c r="D17" s="39"/>
    </row>
    <row r="18" spans="1:4" ht="39.75" customHeight="1">
      <c r="A18" s="27" t="s">
        <v>1</v>
      </c>
      <c r="B18" s="27" t="s">
        <v>18</v>
      </c>
      <c r="C18" s="27" t="s">
        <v>2</v>
      </c>
      <c r="D18" s="27" t="s">
        <v>19</v>
      </c>
    </row>
    <row r="19" spans="1:4" ht="39.75" customHeight="1">
      <c r="A19" s="28">
        <v>1</v>
      </c>
      <c r="B19" s="22" t="s">
        <v>42</v>
      </c>
      <c r="C19" s="22" t="s">
        <v>21</v>
      </c>
      <c r="D19" s="22"/>
    </row>
    <row r="20" spans="1:4" ht="39.75" customHeight="1">
      <c r="A20" s="28">
        <v>2</v>
      </c>
      <c r="B20" s="28" t="s">
        <v>34</v>
      </c>
      <c r="C20" s="22" t="s">
        <v>21</v>
      </c>
      <c r="D20" s="28"/>
    </row>
  </sheetData>
  <sheetProtection selectLockedCells="1" selectUnlockedCells="1"/>
  <mergeCells count="5">
    <mergeCell ref="A1:D1"/>
    <mergeCell ref="A5:D5"/>
    <mergeCell ref="A8:D8"/>
    <mergeCell ref="A13:D13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2019-11-07T05:37:13Z</dcterms:modified>
  <cp:category/>
  <cp:version/>
  <cp:contentType/>
  <cp:contentStatus/>
</cp:coreProperties>
</file>